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DCE92140-4555-48F7-A2F2-12C18EC7E59A}" xr6:coauthVersionLast="47" xr6:coauthVersionMax="47" xr10:uidLastSave="{00000000-0000-0000-0000-000000000000}"/>
  <bookViews>
    <workbookView xWindow="-120" yWindow="-120" windowWidth="24240" windowHeight="13140" tabRatio="788" xr2:uid="{00000000-000D-0000-FFFF-FFFF00000000}"/>
  </bookViews>
  <sheets>
    <sheet name="Sadržaj" sheetId="17" r:id="rId1"/>
    <sheet name="Tab 1" sheetId="1" r:id="rId2"/>
    <sheet name="graf G1." sheetId="16" r:id="rId3"/>
    <sheet name="graf G2." sheetId="10" r:id="rId4"/>
    <sheet name="Tab 2" sheetId="21" r:id="rId5"/>
    <sheet name="graf G3." sheetId="20" r:id="rId6"/>
    <sheet name="Metodologija" sheetId="18" r:id="rId7"/>
    <sheet name="Kratice i znakovi" sheetId="14" r:id="rId8"/>
  </sheets>
  <definedNames>
    <definedName name="_xlnm.Print_Area" localSheetId="1">'Tab 1'!$A$1:$I$28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E14" i="1"/>
  <c r="D14" i="1"/>
  <c r="D13" i="1" l="1"/>
  <c r="D20" i="1" s="1"/>
  <c r="E13" i="1"/>
  <c r="E20" i="1" s="1"/>
  <c r="F13" i="1"/>
  <c r="G13" i="1"/>
  <c r="G20" i="1" s="1"/>
  <c r="H14" i="1"/>
  <c r="I14" i="1"/>
  <c r="H15" i="1"/>
  <c r="I15" i="1"/>
  <c r="H16" i="1"/>
  <c r="I16" i="1"/>
  <c r="H17" i="1"/>
  <c r="I17" i="1"/>
  <c r="H18" i="1"/>
  <c r="I18" i="1"/>
  <c r="H13" i="1" l="1"/>
  <c r="F20" i="1"/>
  <c r="I13" i="1"/>
</calcChain>
</file>

<file path=xl/sharedStrings.xml><?xml version="1.0" encoding="utf-8"?>
<sst xmlns="http://schemas.openxmlformats.org/spreadsheetml/2006/main" count="161" uniqueCount="123">
  <si>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</si>
  <si>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</si>
  <si>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</si>
  <si>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</si>
  <si>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</si>
  <si>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</si>
  <si>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</si>
  <si>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</si>
  <si>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</si>
  <si>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</si>
  <si>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</si>
  <si>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</si>
  <si>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</si>
  <si>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</si>
  <si>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</si>
  <si>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</si>
  <si>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</si>
  <si>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</si>
  <si>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</si>
  <si>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</si>
  <si>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</si>
  <si>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</si>
  <si>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</si>
  <si>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</si>
  <si>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</si>
  <si>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</si>
  <si>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</si>
  <si>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</si>
  <si>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</si>
  <si>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</si>
  <si>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</si>
  <si>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</si>
  <si>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</si>
  <si>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</si>
  <si>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</si>
  <si>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</si>
  <si>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</si>
  <si>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</si>
  <si>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</si>
  <si>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</si>
  <si>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</si>
  <si>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</si>
  <si>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</si>
  <si>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</si>
  <si>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</si>
  <si>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</si>
  <si>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</si>
  <si>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</si>
  <si>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</si>
  <si>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</si>
  <si>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</si>
  <si>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</si>
  <si>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</si>
  <si>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</si>
  <si>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</si>
  <si>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</si>
  <si>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</si>
  <si>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</si>
  <si>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</si>
  <si>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Definicije</t>
  </si>
  <si>
    <t>Kratice</t>
  </si>
  <si>
    <t>Znakovi</t>
  </si>
  <si>
    <t>http://www.zagreb.hr/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</si>
  <si>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</si>
  <si>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</si>
  <si>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</si>
  <si>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</si>
  <si>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</si>
  <si>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</si>
  <si>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</si>
  <si>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</si>
  <si>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</si>
  <si>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</si>
  <si>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</si>
  <si>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</si>
  <si>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</si>
  <si>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</si>
  <si>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</si>
  <si>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</si>
  <si>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</si>
  <si>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</si>
  <si>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</si>
  <si>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</si>
  <si>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</si>
  <si>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</si>
  <si>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</si>
  <si>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</si>
  <si>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</si>
  <si>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</si>
  <si>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</si>
  <si>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</si>
  <si>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</si>
  <si>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</si>
  <si>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</si>
  <si>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1)</t>
    </r>
    <r>
      <rPr>
        <sz val="11"/>
        <color theme="1"/>
        <rFont val="Calibri"/>
        <family val="2"/>
        <charset val="238"/>
        <scheme val="minor"/>
      </rPr>
      <t xml:space="preserve"> Podaci su privremeni.</t>
    </r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</si>
  <si>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</si>
  <si>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</si>
  <si>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</si>
  <si>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</si>
  <si>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</si>
  <si>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</si>
  <si>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</si>
  <si>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>XII. 2021.</t>
  </si>
  <si>
    <r>
      <t>Broj zaposlenih 
u siječnju 2022.</t>
    </r>
    <r>
      <rPr>
        <vertAlign val="superscript"/>
        <sz val="11"/>
        <rFont val="Calibri"/>
        <family val="2"/>
        <scheme val="minor"/>
      </rPr>
      <t>2)</t>
    </r>
  </si>
  <si>
    <t>I. 2022.</t>
  </si>
  <si>
    <r>
      <t xml:space="preserve">I. 2022.
</t>
    </r>
    <r>
      <rPr>
        <sz val="11"/>
        <rFont val="Calibri"/>
        <family val="2"/>
        <scheme val="minor"/>
      </rPr>
      <t>XII. 2021.</t>
    </r>
  </si>
  <si>
    <r>
      <t xml:space="preserve">I. 2022.
</t>
    </r>
    <r>
      <rPr>
        <sz val="11"/>
        <rFont val="Calibri"/>
        <family val="2"/>
        <scheme val="minor"/>
      </rPr>
      <t>I. 2021.</t>
    </r>
  </si>
  <si>
    <t>ZAPOSLENI U SIJEČNJU 2022.</t>
  </si>
  <si>
    <t>ZAPOSLENI U PRAVNIM OSOBAMA OD SIJEČNJA 2020. DO SIJEČNJA 2021.</t>
  </si>
  <si>
    <t>ZAPOSLENI U PRAVNIM OSOBAMA PREMA NKD-u 2007. U SIJEČNJU 2021.</t>
  </si>
  <si>
    <t xml:space="preserve">Graf 3. </t>
  </si>
  <si>
    <t>NEZAPOSLENI PO MJESECIMA 2019. - 2022.</t>
  </si>
  <si>
    <t>Gradski ured za gospodarstvo, ekološku održivost i                   strategijsko planiranje</t>
  </si>
  <si>
    <t>Podaci o zaposlenima u pravnim osobama dobiveni su od Državnog zavoda za statistiku na temelju obrade podataka iz Izvješća o primicima, porezu na dohodak i prirezu te doprinosima za obvezna osiguranja (obrazac JOPPD).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</si>
  <si>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Izvor podataka: DZS. Podaci su privremeni.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</si>
  <si>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Izvor podataka: HZZ.</t>
    </r>
  </si>
  <si>
    <r>
      <t xml:space="preserve">2)  </t>
    </r>
    <r>
      <rPr>
        <sz val="9"/>
        <color theme="1"/>
        <rFont val="Calibri"/>
        <family val="2"/>
        <charset val="238"/>
        <scheme val="minor"/>
      </rPr>
      <t>Izvor podataka: HZMO.</t>
    </r>
  </si>
  <si>
    <t>HZZ</t>
  </si>
  <si>
    <t>Hrvatski zavod za zapošljavanje</t>
  </si>
  <si>
    <t xml:space="preserve"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2021. konačni. </t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</si>
  <si>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</si>
  <si>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</si>
  <si>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t>Izvor: DZS, obrada JOPPD; obrada: GUGEOSP - Odjel za statističke i analitičke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</si>
</sst>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#,##0.0"/>
    <numFmt numFmtId="166" formatCode="0.0"/>
    <numFmt numFmtId="167" formatCode="#\ ###\ ###"/>
    <numFmt numFmtId="168" formatCode="#\ ##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" fillId="0" borderId="0"/>
  </cellStyleXfs>
  <cellXfs count="160">
    <xf numFmtId="0" fontId="0" fillId="0" borderId="0" xfId="0"/>
    <xf numFmtId="0" fontId="6" fillId="0" borderId="11" xfId="1" applyFont="1" applyBorder="1" applyAlignment="1">
      <alignment vertical="top"/>
    </xf>
    <xf numFmtId="0" fontId="5" fillId="0" borderId="11" xfId="0" applyFont="1" applyBorder="1"/>
    <xf numFmtId="0" fontId="6" fillId="0" borderId="11" xfId="1" applyFont="1" applyBorder="1" applyAlignment="1"/>
    <xf numFmtId="0" fontId="6" fillId="0" borderId="0" xfId="1" applyFont="1" applyAlignment="1"/>
    <xf numFmtId="0" fontId="5" fillId="0" borderId="0" xfId="0" applyFont="1"/>
    <xf numFmtId="0" fontId="5" fillId="0" borderId="0" xfId="0" applyFont="1" applyAlignment="1"/>
    <xf numFmtId="0" fontId="9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3" fontId="9" fillId="0" borderId="0" xfId="0" applyNumberFormat="1" applyFont="1" applyAlignment="1">
      <alignment horizontal="right"/>
    </xf>
    <xf numFmtId="166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 applyProtection="1">
      <alignment horizontal="right" vertical="center"/>
    </xf>
    <xf numFmtId="3" fontId="6" fillId="0" borderId="0" xfId="0" applyNumberFormat="1" applyFont="1" applyBorder="1" applyAlignment="1" applyProtection="1">
      <alignment horizontal="right"/>
    </xf>
    <xf numFmtId="0" fontId="15" fillId="0" borderId="0" xfId="0" applyFont="1" applyAlignment="1"/>
    <xf numFmtId="0" fontId="15" fillId="0" borderId="0" xfId="0" applyFont="1"/>
    <xf numFmtId="0" fontId="15" fillId="0" borderId="0" xfId="0" applyFont="1" applyAlignment="1">
      <alignment wrapText="1"/>
    </xf>
    <xf numFmtId="0" fontId="17" fillId="0" borderId="0" xfId="0" applyFont="1"/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3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0" xfId="4" applyFont="1"/>
    <xf numFmtId="0" fontId="6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2" xfId="1" applyFont="1" applyFill="1" applyBorder="1"/>
    <xf numFmtId="0" fontId="6" fillId="2" borderId="0" xfId="1" applyFont="1" applyFill="1" applyBorder="1"/>
    <xf numFmtId="0" fontId="5" fillId="2" borderId="5" xfId="0" applyFont="1" applyFill="1" applyBorder="1"/>
    <xf numFmtId="0" fontId="6" fillId="2" borderId="5" xfId="1" applyFont="1" applyFill="1" applyBorder="1"/>
    <xf numFmtId="0" fontId="8" fillId="2" borderId="8" xfId="0" applyFont="1" applyFill="1" applyBorder="1" applyAlignment="1"/>
    <xf numFmtId="0" fontId="10" fillId="2" borderId="0" xfId="0" applyFont="1" applyFill="1"/>
    <xf numFmtId="0" fontId="20" fillId="2" borderId="0" xfId="0" applyFont="1" applyFill="1" applyAlignment="1">
      <alignment vertical="center"/>
    </xf>
    <xf numFmtId="0" fontId="0" fillId="2" borderId="0" xfId="0" applyFill="1"/>
    <xf numFmtId="0" fontId="28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0" borderId="0" xfId="0" applyFill="1"/>
    <xf numFmtId="0" fontId="33" fillId="0" borderId="0" xfId="0" applyFont="1"/>
    <xf numFmtId="0" fontId="34" fillId="0" borderId="0" xfId="0" applyFont="1" applyAlignment="1">
      <alignment horizontal="left" indent="12"/>
    </xf>
    <xf numFmtId="0" fontId="34" fillId="0" borderId="0" xfId="0" applyFont="1"/>
    <xf numFmtId="0" fontId="35" fillId="0" borderId="0" xfId="0" applyFont="1" applyAlignment="1">
      <alignment horizontal="left" indent="12"/>
    </xf>
    <xf numFmtId="0" fontId="36" fillId="0" borderId="0" xfId="0" applyFont="1" applyAlignment="1">
      <alignment horizontal="left" vertical="center" wrapText="1" indent="12"/>
    </xf>
    <xf numFmtId="0" fontId="37" fillId="0" borderId="0" xfId="0" applyFont="1" applyAlignment="1">
      <alignment horizontal="left" indent="12"/>
    </xf>
    <xf numFmtId="0" fontId="38" fillId="0" borderId="0" xfId="0" applyFont="1" applyAlignment="1">
      <alignment horizontal="left" vertical="center" wrapText="1" indent="12"/>
    </xf>
    <xf numFmtId="0" fontId="39" fillId="0" borderId="0" xfId="0" applyFont="1" applyAlignment="1">
      <alignment vertical="center"/>
    </xf>
    <xf numFmtId="0" fontId="19" fillId="0" borderId="0" xfId="3"/>
    <xf numFmtId="0" fontId="40" fillId="2" borderId="0" xfId="3" applyFont="1" applyFill="1"/>
    <xf numFmtId="0" fontId="40" fillId="0" borderId="0" xfId="0" applyFont="1"/>
    <xf numFmtId="164" fontId="6" fillId="2" borderId="10" xfId="2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right" indent="1"/>
    </xf>
    <xf numFmtId="165" fontId="5" fillId="0" borderId="1" xfId="0" applyNumberFormat="1" applyFont="1" applyBorder="1" applyAlignment="1">
      <alignment horizontal="right" indent="1"/>
    </xf>
    <xf numFmtId="165" fontId="5" fillId="0" borderId="0" xfId="0" applyNumberFormat="1" applyFont="1" applyBorder="1" applyAlignment="1">
      <alignment horizontal="right" indent="1"/>
    </xf>
    <xf numFmtId="166" fontId="5" fillId="0" borderId="0" xfId="0" applyNumberFormat="1" applyFont="1" applyBorder="1" applyAlignment="1">
      <alignment horizontal="right" indent="1"/>
    </xf>
    <xf numFmtId="0" fontId="10" fillId="2" borderId="2" xfId="0" applyFont="1" applyFill="1" applyBorder="1"/>
    <xf numFmtId="0" fontId="6" fillId="2" borderId="2" xfId="1" applyFont="1" applyFill="1" applyBorder="1" applyAlignment="1"/>
    <xf numFmtId="0" fontId="5" fillId="2" borderId="2" xfId="0" applyFont="1" applyFill="1" applyBorder="1"/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wrapText="1"/>
    </xf>
    <xf numFmtId="165" fontId="9" fillId="0" borderId="9" xfId="0" applyNumberFormat="1" applyFont="1" applyBorder="1" applyAlignment="1">
      <alignment horizontal="right" inden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0" fillId="0" borderId="0" xfId="0" applyFont="1" applyAlignment="1">
      <alignment vertical="top"/>
    </xf>
    <xf numFmtId="165" fontId="41" fillId="0" borderId="0" xfId="0" applyNumberFormat="1" applyFont="1" applyBorder="1" applyAlignment="1">
      <alignment horizontal="right" indent="1"/>
    </xf>
    <xf numFmtId="0" fontId="29" fillId="0" borderId="0" xfId="0" applyFont="1" applyAlignment="1">
      <alignment horizontal="left" vertical="top"/>
    </xf>
    <xf numFmtId="0" fontId="23" fillId="0" borderId="0" xfId="0" applyFont="1" applyAlignment="1">
      <alignment vertical="top" wrapText="1"/>
    </xf>
    <xf numFmtId="0" fontId="6" fillId="0" borderId="0" xfId="0" applyFont="1" applyFill="1"/>
    <xf numFmtId="0" fontId="6" fillId="2" borderId="7" xfId="1" applyFont="1" applyFill="1" applyBorder="1" applyAlignment="1"/>
    <xf numFmtId="168" fontId="43" fillId="0" borderId="0" xfId="0" applyNumberFormat="1" applyFont="1" applyFill="1" applyBorder="1" applyAlignment="1">
      <alignment horizontal="right" indent="1"/>
    </xf>
    <xf numFmtId="168" fontId="43" fillId="0" borderId="2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168" fontId="6" fillId="0" borderId="2" xfId="0" applyNumberFormat="1" applyFont="1" applyFill="1" applyBorder="1" applyAlignment="1">
      <alignment horizontal="right" indent="1"/>
    </xf>
    <xf numFmtId="168" fontId="5" fillId="0" borderId="0" xfId="0" applyNumberFormat="1" applyFont="1" applyFill="1" applyBorder="1" applyAlignment="1">
      <alignment horizontal="right" indent="1"/>
    </xf>
    <xf numFmtId="168" fontId="5" fillId="0" borderId="2" xfId="0" applyNumberFormat="1" applyFont="1" applyFill="1" applyBorder="1" applyAlignment="1">
      <alignment horizontal="right" indent="1"/>
    </xf>
    <xf numFmtId="165" fontId="41" fillId="0" borderId="1" xfId="0" applyNumberFormat="1" applyFont="1" applyBorder="1" applyAlignment="1">
      <alignment horizontal="right" indent="1"/>
    </xf>
    <xf numFmtId="165" fontId="9" fillId="0" borderId="8" xfId="0" applyNumberFormat="1" applyFont="1" applyBorder="1" applyAlignment="1">
      <alignment horizontal="right" indent="1"/>
    </xf>
    <xf numFmtId="0" fontId="44" fillId="0" borderId="0" xfId="0" applyFont="1" applyAlignment="1">
      <alignment horizontal="left" vertical="center"/>
    </xf>
    <xf numFmtId="0" fontId="0" fillId="0" borderId="0" xfId="0" applyAlignment="1"/>
    <xf numFmtId="0" fontId="6" fillId="0" borderId="11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4" fillId="2" borderId="0" xfId="0" applyFont="1" applyFill="1" applyAlignment="1" applyProtection="1">
      <alignment horizontal="center" vertical="top"/>
    </xf>
    <xf numFmtId="0" fontId="14" fillId="2" borderId="0" xfId="0" applyFont="1" applyFill="1" applyAlignment="1" applyProtection="1">
      <alignment horizontal="center"/>
    </xf>
    <xf numFmtId="0" fontId="6" fillId="2" borderId="2" xfId="0" applyFont="1" applyFill="1" applyBorder="1" applyAlignment="1">
      <alignment horizontal="center" wrapText="1"/>
    </xf>
    <xf numFmtId="167" fontId="0" fillId="0" borderId="0" xfId="0" applyNumberFormat="1" applyFill="1" applyAlignment="1">
      <alignment horizontal="center"/>
    </xf>
    <xf numFmtId="3" fontId="6" fillId="0" borderId="0" xfId="0" applyNumberFormat="1" applyFont="1" applyBorder="1" applyAlignment="1" applyProtection="1">
      <alignment horizontal="center"/>
    </xf>
    <xf numFmtId="166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6" fillId="0" borderId="11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/>
    </xf>
    <xf numFmtId="166" fontId="9" fillId="0" borderId="8" xfId="0" applyNumberFormat="1" applyFont="1" applyBorder="1" applyAlignment="1">
      <alignment horizontal="right" vertical="center" indent="1"/>
    </xf>
    <xf numFmtId="166" fontId="9" fillId="0" borderId="0" xfId="0" applyNumberFormat="1" applyFont="1" applyAlignment="1">
      <alignment horizontal="right" vertical="center" indent="1"/>
    </xf>
    <xf numFmtId="166" fontId="41" fillId="0" borderId="0" xfId="0" applyNumberFormat="1" applyFont="1" applyBorder="1" applyAlignment="1">
      <alignment horizontal="right" vertical="top" indent="1"/>
    </xf>
    <xf numFmtId="166" fontId="41" fillId="0" borderId="0" xfId="0" applyNumberFormat="1" applyFont="1" applyAlignment="1">
      <alignment horizontal="right" vertical="top" indent="1"/>
    </xf>
    <xf numFmtId="166" fontId="41" fillId="0" borderId="0" xfId="0" applyNumberFormat="1" applyFont="1" applyBorder="1" applyAlignment="1">
      <alignment horizontal="right" vertical="center" indent="1"/>
    </xf>
    <xf numFmtId="166" fontId="41" fillId="0" borderId="0" xfId="0" applyNumberFormat="1" applyFont="1" applyAlignment="1">
      <alignment horizontal="right" vertical="center" indent="1"/>
    </xf>
    <xf numFmtId="167" fontId="0" fillId="0" borderId="0" xfId="0" applyNumberFormat="1" applyFill="1" applyAlignment="1">
      <alignment vertical="center"/>
    </xf>
    <xf numFmtId="168" fontId="41" fillId="0" borderId="0" xfId="0" applyNumberFormat="1" applyFont="1" applyFill="1" applyAlignment="1">
      <alignment vertical="center"/>
    </xf>
    <xf numFmtId="167" fontId="0" fillId="0" borderId="0" xfId="0" applyNumberFormat="1" applyFill="1" applyAlignment="1">
      <alignment vertical="top"/>
    </xf>
    <xf numFmtId="168" fontId="41" fillId="0" borderId="0" xfId="0" applyNumberFormat="1" applyFont="1" applyFill="1" applyAlignment="1">
      <alignment vertical="top"/>
    </xf>
    <xf numFmtId="0" fontId="6" fillId="2" borderId="2" xfId="0" applyFont="1" applyFill="1" applyBorder="1" applyAlignment="1">
      <alignment vertical="center" wrapText="1"/>
    </xf>
    <xf numFmtId="0" fontId="14" fillId="2" borderId="0" xfId="0" applyFont="1" applyFill="1" applyAlignment="1" applyProtection="1">
      <alignment horizontal="center" vertical="center"/>
    </xf>
    <xf numFmtId="168" fontId="9" fillId="0" borderId="9" xfId="0" applyNumberFormat="1" applyFont="1" applyFill="1" applyBorder="1" applyAlignment="1">
      <alignment vertical="center"/>
    </xf>
    <xf numFmtId="168" fontId="9" fillId="0" borderId="8" xfId="0" applyNumberFormat="1" applyFont="1" applyFill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 indent="1"/>
    </xf>
    <xf numFmtId="168" fontId="6" fillId="0" borderId="2" xfId="1" applyNumberFormat="1" applyFont="1" applyFill="1" applyBorder="1" applyAlignment="1">
      <alignment horizontal="right" vertical="center" indent="1"/>
    </xf>
    <xf numFmtId="165" fontId="41" fillId="0" borderId="1" xfId="0" applyNumberFormat="1" applyFont="1" applyBorder="1" applyAlignment="1">
      <alignment horizontal="right" vertical="center" indent="1"/>
    </xf>
    <xf numFmtId="165" fontId="41" fillId="0" borderId="0" xfId="0" applyNumberFormat="1" applyFont="1" applyBorder="1" applyAlignment="1">
      <alignment horizontal="right" vertical="center" indent="1"/>
    </xf>
    <xf numFmtId="0" fontId="19" fillId="0" borderId="0" xfId="3" applyFill="1"/>
    <xf numFmtId="0" fontId="2" fillId="0" borderId="0" xfId="5"/>
    <xf numFmtId="0" fontId="16" fillId="0" borderId="0" xfId="0" applyFont="1" applyAlignment="1"/>
    <xf numFmtId="0" fontId="46" fillId="0" borderId="0" xfId="0" applyFont="1" applyAlignment="1">
      <alignment horizontal="right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32" fillId="0" borderId="0" xfId="3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 wrapText="1"/>
    </xf>
  </cellXfs>
  <cellStyles count="6">
    <cellStyle name="Comma" xfId="2" builtinId="3"/>
    <cellStyle name="Hyperlink" xfId="3" builtinId="8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Medium9"/>
  <colors>
    <mruColors>
      <color rgb="FF95B3D7"/>
      <color rgb="FF376092"/>
      <color rgb="FFD9D9D9"/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224791</xdr:colOff>
      <xdr:row>6</xdr:row>
      <xdr:rowOff>104776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866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180975</xdr:rowOff>
    </xdr:from>
    <xdr:to>
      <xdr:col>10</xdr:col>
      <xdr:colOff>23428</xdr:colOff>
      <xdr:row>25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01C366-6E92-41DE-B3B6-24BB6EF0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19225"/>
          <a:ext cx="5890828" cy="3409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247650</xdr:colOff>
      <xdr:row>8</xdr:row>
      <xdr:rowOff>57150</xdr:rowOff>
    </xdr:from>
    <xdr:to>
      <xdr:col>9</xdr:col>
      <xdr:colOff>485775</xdr:colOff>
      <xdr:row>29</xdr:row>
      <xdr:rowOff>153923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BB3459-3C78-4619-BA6D-0CE5C014C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295400"/>
          <a:ext cx="5724525" cy="4097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1</xdr:col>
      <xdr:colOff>666751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AF101F-AF31-47DB-898F-F4AE476ED6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90575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0</xdr:row>
      <xdr:rowOff>38098</xdr:rowOff>
    </xdr:from>
    <xdr:to>
      <xdr:col>1</xdr:col>
      <xdr:colOff>676275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FB9D0-D6EE-4D55-9CED-C68019B31B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8"/>
          <a:ext cx="809624" cy="9334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10</xdr:row>
      <xdr:rowOff>142875</xdr:rowOff>
    </xdr:from>
    <xdr:to>
      <xdr:col>12</xdr:col>
      <xdr:colOff>101436</xdr:colOff>
      <xdr:row>28</xdr:row>
      <xdr:rowOff>24290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1065503-0048-4D29-8723-101807ACC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1762125"/>
          <a:ext cx="5302086" cy="3310415"/>
        </a:xfrm>
        <a:prstGeom prst="rect">
          <a:avLst/>
        </a:prstGeom>
      </xdr:spPr>
    </xdr:pic>
    <xdr:clientData/>
  </xdr:twoCellAnchor>
  <xdr:twoCellAnchor>
    <xdr:from>
      <xdr:col>3</xdr:col>
      <xdr:colOff>228599</xdr:colOff>
      <xdr:row>26</xdr:row>
      <xdr:rowOff>0</xdr:rowOff>
    </xdr:from>
    <xdr:to>
      <xdr:col>4</xdr:col>
      <xdr:colOff>438149</xdr:colOff>
      <xdr:row>28</xdr:row>
      <xdr:rowOff>171449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5761E9-23DE-4825-95EA-E360FB4EB797}"/>
            </a:ext>
          </a:extLst>
        </xdr:cNvPr>
        <xdr:cNvSpPr txBox="1"/>
      </xdr:nvSpPr>
      <xdr:spPr>
        <a:xfrm>
          <a:off x="2295524" y="5524500"/>
          <a:ext cx="790575" cy="552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900"/>
            <a:t>prethodna godina</a:t>
          </a:r>
        </a:p>
      </xdr:txBody>
    </xdr:sp>
    <xdr:clientData/>
  </xdr:twoCellAnchor>
  <xdr:twoCellAnchor editAs="oneCell">
    <xdr:from>
      <xdr:col>0</xdr:col>
      <xdr:colOff>66677</xdr:colOff>
      <xdr:row>0</xdr:row>
      <xdr:rowOff>38100</xdr:rowOff>
    </xdr:from>
    <xdr:to>
      <xdr:col>1</xdr:col>
      <xdr:colOff>257175</xdr:colOff>
      <xdr:row>6</xdr:row>
      <xdr:rowOff>95250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14C9B5-4353-4F8E-9621-70D51719B38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38100"/>
          <a:ext cx="790573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://www.zagreb.hr/statistika/30" TargetMode="External"/><Relationship Id="rId1" Type="http://schemas.openxmlformats.org/officeDocument/2006/relationships/hyperlink" Target="http://www.zagreb.hr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workbookViewId="0">
      <selection activeCell="B1" sqref="B1"/>
    </sheetView>
  </sheetViews>
  <sheetFormatPr defaultRowHeight="15" x14ac:dyDescent="0.25"/>
  <cols>
    <col min="1" max="1" width="13" customWidth="1"/>
    <col min="9" max="9" width="19.85546875" customWidth="1"/>
    <col min="11" max="11" width="7.85546875" customWidth="1"/>
  </cols>
  <sheetData>
    <row r="1" spans="1:11" x14ac:dyDescent="0.25">
      <c r="A1" s="46" t="s">
        <v>76</v>
      </c>
      <c r="B1" s="47"/>
      <c r="C1" s="47"/>
      <c r="D1" s="47"/>
    </row>
    <row r="2" spans="1:11" x14ac:dyDescent="0.25">
      <c r="A2" s="48" t="s">
        <v>77</v>
      </c>
      <c r="B2" s="47"/>
      <c r="C2" s="47"/>
      <c r="D2" s="47"/>
    </row>
    <row r="3" spans="1:11" ht="3.75" customHeight="1" x14ac:dyDescent="0.25">
      <c r="A3" s="49"/>
      <c r="B3" s="47"/>
      <c r="C3" s="47"/>
      <c r="D3" s="47"/>
    </row>
    <row r="4" spans="1:11" x14ac:dyDescent="0.25">
      <c r="A4" s="50" t="s">
        <v>98</v>
      </c>
      <c r="B4" s="47"/>
      <c r="C4" s="47"/>
      <c r="D4" s="47"/>
    </row>
    <row r="5" spans="1:11" x14ac:dyDescent="0.25">
      <c r="A5" s="50" t="s">
        <v>99</v>
      </c>
      <c r="B5" s="47"/>
      <c r="C5" s="47"/>
      <c r="D5" s="47"/>
    </row>
    <row r="6" spans="1:11" ht="3.75" customHeight="1" x14ac:dyDescent="0.25">
      <c r="A6" s="51"/>
      <c r="B6" s="47"/>
      <c r="C6" s="47"/>
      <c r="D6" s="47"/>
    </row>
    <row r="7" spans="1:11" x14ac:dyDescent="0.25">
      <c r="A7" s="48" t="s">
        <v>75</v>
      </c>
      <c r="B7" s="47"/>
      <c r="C7" s="47"/>
      <c r="D7" s="47"/>
    </row>
    <row r="9" spans="1:11" ht="18.75" x14ac:dyDescent="0.25">
      <c r="A9" s="52" t="s">
        <v>107</v>
      </c>
    </row>
    <row r="10" spans="1:11" ht="30.75" customHeight="1" x14ac:dyDescent="0.25">
      <c r="A10" s="41" t="s">
        <v>78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5.75" customHeight="1" x14ac:dyDescent="0.25"/>
    <row r="12" spans="1:11" ht="21" customHeight="1" x14ac:dyDescent="0.25">
      <c r="A12" s="53" t="s">
        <v>88</v>
      </c>
      <c r="B12" t="s">
        <v>84</v>
      </c>
    </row>
    <row r="13" spans="1:11" ht="21" customHeight="1" x14ac:dyDescent="0.25">
      <c r="A13" s="53" t="s">
        <v>89</v>
      </c>
      <c r="B13" t="s">
        <v>108</v>
      </c>
    </row>
    <row r="14" spans="1:11" ht="21" customHeight="1" x14ac:dyDescent="0.25">
      <c r="A14" s="53" t="s">
        <v>90</v>
      </c>
      <c r="B14" t="s">
        <v>109</v>
      </c>
    </row>
    <row r="15" spans="1:11" ht="21" customHeight="1" x14ac:dyDescent="0.25">
      <c r="A15" s="53" t="s">
        <v>91</v>
      </c>
      <c r="B15" t="s">
        <v>79</v>
      </c>
    </row>
    <row r="16" spans="1:11" ht="21" customHeight="1" x14ac:dyDescent="0.25">
      <c r="A16" s="128" t="s">
        <v>110</v>
      </c>
      <c r="B16" t="s">
        <v>111</v>
      </c>
    </row>
    <row r="17" spans="1:11" ht="30.75" customHeight="1" x14ac:dyDescent="0.25">
      <c r="A17" s="54" t="s">
        <v>80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5.75" customHeight="1" x14ac:dyDescent="0.25">
      <c r="A18" s="55"/>
    </row>
    <row r="19" spans="1:11" ht="30.75" customHeight="1" x14ac:dyDescent="0.25">
      <c r="A19" s="54" t="s">
        <v>81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</sheetData>
  <hyperlinks>
    <hyperlink ref="A17" location="Metodologija!A1" display="METODOLOGIJA" xr:uid="{00000000-0004-0000-0000-000000000000}"/>
    <hyperlink ref="A19" location="'Kratice i znakovi'!A1" display="KRATICE I ZNAKOVI" xr:uid="{00000000-0004-0000-0000-000001000000}"/>
    <hyperlink ref="A12" location="'Tab 1'!A1" display="Tabela 1" xr:uid="{00000000-0004-0000-0000-000002000000}"/>
    <hyperlink ref="A13" location="'graf G1.'!A1" display="Graf 1" xr:uid="{00000000-0004-0000-0000-000003000000}"/>
    <hyperlink ref="A14" location="'graf G2.'!A1" display="Graf 2 " xr:uid="{00000000-0004-0000-0000-000004000000}"/>
    <hyperlink ref="A15" location="'Tab 2'!A1" display="Tabela 2" xr:uid="{00000000-0004-0000-0000-000005000000}"/>
    <hyperlink ref="A16" location="'graf G3.'!A1" display="Graf 3. 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showGridLines="0" zoomScaleNormal="100" workbookViewId="0">
      <selection activeCell="C1" sqref="C1"/>
    </sheetView>
  </sheetViews>
  <sheetFormatPr defaultColWidth="22.7109375" defaultRowHeight="15" x14ac:dyDescent="0.25"/>
  <cols>
    <col min="1" max="2" width="1.7109375" style="5" customWidth="1"/>
    <col min="3" max="3" width="40.42578125" style="5" customWidth="1"/>
    <col min="4" max="7" width="9.140625" style="5" customWidth="1"/>
    <col min="8" max="9" width="8.28515625" style="5" customWidth="1"/>
    <col min="10" max="16384" width="22.7109375" style="5"/>
  </cols>
  <sheetData>
    <row r="1" spans="1:10" x14ac:dyDescent="0.25">
      <c r="A1" s="46" t="s">
        <v>76</v>
      </c>
      <c r="B1" s="47"/>
    </row>
    <row r="2" spans="1:10" x14ac:dyDescent="0.25">
      <c r="A2" s="48" t="s">
        <v>77</v>
      </c>
      <c r="B2" s="47"/>
    </row>
    <row r="3" spans="1:10" ht="3.75" customHeight="1" x14ac:dyDescent="0.25">
      <c r="A3" s="49"/>
      <c r="B3" s="47"/>
    </row>
    <row r="4" spans="1:10" x14ac:dyDescent="0.25">
      <c r="A4" s="50" t="s">
        <v>98</v>
      </c>
      <c r="B4" s="47"/>
    </row>
    <row r="5" spans="1:10" x14ac:dyDescent="0.25">
      <c r="A5" s="50" t="s">
        <v>99</v>
      </c>
      <c r="B5" s="47"/>
    </row>
    <row r="6" spans="1:10" ht="3.75" customHeight="1" x14ac:dyDescent="0.25">
      <c r="A6" s="51"/>
      <c r="B6" s="47"/>
    </row>
    <row r="7" spans="1:10" x14ac:dyDescent="0.25">
      <c r="A7" s="48" t="s">
        <v>75</v>
      </c>
      <c r="B7" s="47"/>
    </row>
    <row r="8" spans="1:10" ht="49.5" customHeight="1" x14ac:dyDescent="0.25"/>
    <row r="9" spans="1:10" ht="27.75" customHeight="1" thickBot="1" x14ac:dyDescent="0.3">
      <c r="A9" s="1" t="s">
        <v>29</v>
      </c>
      <c r="B9" s="2"/>
      <c r="C9" s="3"/>
      <c r="D9" s="3"/>
      <c r="E9" s="3"/>
      <c r="F9" s="3"/>
      <c r="G9" s="3"/>
      <c r="H9" s="3"/>
      <c r="I9" s="3"/>
      <c r="J9" s="4"/>
    </row>
    <row r="10" spans="1:10" x14ac:dyDescent="0.25">
      <c r="A10" s="33"/>
      <c r="B10" s="33"/>
      <c r="C10" s="34"/>
      <c r="D10" s="132" t="s">
        <v>102</v>
      </c>
      <c r="E10" s="133"/>
      <c r="F10" s="132" t="s">
        <v>104</v>
      </c>
      <c r="G10" s="133"/>
      <c r="H10" s="136" t="s">
        <v>104</v>
      </c>
      <c r="I10" s="137"/>
    </row>
    <row r="11" spans="1:10" x14ac:dyDescent="0.25">
      <c r="A11" s="33"/>
      <c r="B11" s="33"/>
      <c r="C11" s="35"/>
      <c r="D11" s="134"/>
      <c r="E11" s="135"/>
      <c r="F11" s="134"/>
      <c r="G11" s="135"/>
      <c r="H11" s="134" t="s">
        <v>102</v>
      </c>
      <c r="I11" s="138"/>
    </row>
    <row r="12" spans="1:10" ht="17.25" customHeight="1" x14ac:dyDescent="0.25">
      <c r="A12" s="36"/>
      <c r="B12" s="36"/>
      <c r="C12" s="37"/>
      <c r="D12" s="57" t="s">
        <v>0</v>
      </c>
      <c r="E12" s="57" t="s">
        <v>1</v>
      </c>
      <c r="F12" s="57" t="s">
        <v>0</v>
      </c>
      <c r="G12" s="57" t="s">
        <v>1</v>
      </c>
      <c r="H12" s="56" t="s">
        <v>0</v>
      </c>
      <c r="I12" s="57" t="s">
        <v>1</v>
      </c>
    </row>
    <row r="13" spans="1:10" ht="22.5" customHeight="1" x14ac:dyDescent="0.25">
      <c r="A13" s="38" t="s">
        <v>28</v>
      </c>
      <c r="B13" s="33"/>
      <c r="C13" s="80"/>
      <c r="D13" s="81">
        <f>SUM(D14,D18)</f>
        <v>452804</v>
      </c>
      <c r="E13" s="82">
        <f>SUM(E14,E18)</f>
        <v>212690</v>
      </c>
      <c r="F13" s="81">
        <f>SUM(F14,F18)</f>
        <v>446171</v>
      </c>
      <c r="G13" s="82">
        <f>SUM(G14,G18)</f>
        <v>210373</v>
      </c>
      <c r="H13" s="67">
        <f>ROUND(F13/D13*100,1)</f>
        <v>98.5</v>
      </c>
      <c r="I13" s="88">
        <f>ROUND(G13/E13*100,1)</f>
        <v>98.9</v>
      </c>
    </row>
    <row r="14" spans="1:10" ht="18.75" customHeight="1" x14ac:dyDescent="0.25">
      <c r="A14" s="33"/>
      <c r="B14" s="35" t="s">
        <v>22</v>
      </c>
      <c r="C14" s="62"/>
      <c r="D14" s="83">
        <f>SUM(D15:D17)</f>
        <v>438274</v>
      </c>
      <c r="E14" s="84">
        <f>SUM(E15:E17)</f>
        <v>205373</v>
      </c>
      <c r="F14" s="83">
        <f>SUM(F15:F17)</f>
        <v>431166</v>
      </c>
      <c r="G14" s="84">
        <f>SUM(G15:G17)</f>
        <v>202798</v>
      </c>
      <c r="H14" s="87">
        <f t="shared" ref="H14:H18" si="0">ROUND(F14/D14*100,1)</f>
        <v>98.4</v>
      </c>
      <c r="I14" s="76">
        <f t="shared" ref="I14:I18" si="1">ROUND(G14/E14*100,1)</f>
        <v>98.7</v>
      </c>
    </row>
    <row r="15" spans="1:10" ht="17.25" x14ac:dyDescent="0.25">
      <c r="A15" s="33"/>
      <c r="B15" s="33"/>
      <c r="C15" s="63" t="s">
        <v>49</v>
      </c>
      <c r="D15" s="83">
        <v>407208</v>
      </c>
      <c r="E15" s="84">
        <v>190485</v>
      </c>
      <c r="F15" s="83">
        <v>400476</v>
      </c>
      <c r="G15" s="84">
        <v>188037</v>
      </c>
      <c r="H15" s="87">
        <f t="shared" si="0"/>
        <v>98.3</v>
      </c>
      <c r="I15" s="76">
        <f t="shared" si="1"/>
        <v>98.7</v>
      </c>
    </row>
    <row r="16" spans="1:10" ht="17.25" x14ac:dyDescent="0.25">
      <c r="A16" s="33"/>
      <c r="B16" s="33"/>
      <c r="C16" s="34" t="s">
        <v>50</v>
      </c>
      <c r="D16" s="124">
        <v>30579</v>
      </c>
      <c r="E16" s="125">
        <v>14695</v>
      </c>
      <c r="F16" s="124">
        <v>30197</v>
      </c>
      <c r="G16" s="125">
        <v>14564</v>
      </c>
      <c r="H16" s="126">
        <f t="shared" si="0"/>
        <v>98.8</v>
      </c>
      <c r="I16" s="127">
        <f t="shared" si="1"/>
        <v>99.1</v>
      </c>
    </row>
    <row r="17" spans="1:9" ht="17.25" x14ac:dyDescent="0.25">
      <c r="A17" s="33"/>
      <c r="B17" s="33"/>
      <c r="C17" s="64" t="s">
        <v>51</v>
      </c>
      <c r="D17" s="85">
        <v>487</v>
      </c>
      <c r="E17" s="86">
        <v>193</v>
      </c>
      <c r="F17" s="85">
        <v>493</v>
      </c>
      <c r="G17" s="86">
        <v>197</v>
      </c>
      <c r="H17" s="87">
        <f t="shared" si="0"/>
        <v>101.2</v>
      </c>
      <c r="I17" s="76">
        <f t="shared" si="1"/>
        <v>102.1</v>
      </c>
    </row>
    <row r="18" spans="1:9" ht="18.75" customHeight="1" x14ac:dyDescent="0.25">
      <c r="A18" s="33"/>
      <c r="B18" s="33" t="s">
        <v>52</v>
      </c>
      <c r="C18" s="64"/>
      <c r="D18" s="85">
        <v>14530</v>
      </c>
      <c r="E18" s="86">
        <v>7317</v>
      </c>
      <c r="F18" s="85">
        <v>15005</v>
      </c>
      <c r="G18" s="86">
        <v>7575</v>
      </c>
      <c r="H18" s="87">
        <f t="shared" si="0"/>
        <v>103.3</v>
      </c>
      <c r="I18" s="76">
        <f t="shared" si="1"/>
        <v>103.5</v>
      </c>
    </row>
    <row r="19" spans="1:9" ht="11.25" customHeight="1" x14ac:dyDescent="0.25">
      <c r="A19" s="33"/>
      <c r="B19" s="39"/>
      <c r="C19" s="33"/>
      <c r="H19" s="58"/>
      <c r="I19" s="58"/>
    </row>
    <row r="20" spans="1:9" ht="13.5" customHeight="1" x14ac:dyDescent="0.25">
      <c r="A20" s="33"/>
      <c r="B20" s="43" t="s">
        <v>26</v>
      </c>
      <c r="C20" s="33"/>
      <c r="D20" s="59">
        <f>D18/D13*100</f>
        <v>3.2088939143647139</v>
      </c>
      <c r="E20" s="60">
        <f>E18/E13*100</f>
        <v>3.4402181578823638</v>
      </c>
      <c r="F20" s="59">
        <f>F18/F13*100</f>
        <v>3.3630603513002866</v>
      </c>
      <c r="G20" s="60">
        <f>G18/G13*100</f>
        <v>3.6007472441805746</v>
      </c>
      <c r="H20" s="61"/>
      <c r="I20" s="61"/>
    </row>
    <row r="21" spans="1:9" ht="4.5" customHeight="1" x14ac:dyDescent="0.25">
      <c r="A21" s="33"/>
      <c r="B21" s="33"/>
      <c r="C21" s="64"/>
      <c r="D21" s="60"/>
      <c r="E21" s="60"/>
      <c r="F21" s="60"/>
      <c r="G21" s="60"/>
      <c r="H21" s="61"/>
      <c r="I21" s="61"/>
    </row>
    <row r="22" spans="1:9" ht="8.25" customHeight="1" x14ac:dyDescent="0.25"/>
    <row r="23" spans="1:9" ht="18" customHeight="1" x14ac:dyDescent="0.25">
      <c r="A23" s="16" t="s">
        <v>114</v>
      </c>
      <c r="B23" s="17"/>
      <c r="C23" s="17"/>
      <c r="D23" s="16"/>
      <c r="E23" s="16"/>
      <c r="F23" s="16"/>
      <c r="G23" s="16"/>
      <c r="H23" s="6"/>
      <c r="I23" s="6"/>
    </row>
    <row r="24" spans="1:9" ht="14.25" customHeight="1" x14ac:dyDescent="0.25">
      <c r="A24" s="130" t="s">
        <v>116</v>
      </c>
      <c r="B24" s="17"/>
      <c r="C24" s="17"/>
      <c r="D24" s="18"/>
      <c r="E24" s="18"/>
      <c r="F24" s="18"/>
      <c r="G24" s="18"/>
    </row>
    <row r="25" spans="1:9" ht="14.25" customHeight="1" x14ac:dyDescent="0.25">
      <c r="A25" s="17" t="s">
        <v>115</v>
      </c>
      <c r="B25" s="17"/>
      <c r="C25" s="17"/>
      <c r="D25" s="17"/>
      <c r="E25" s="17"/>
      <c r="F25" s="17"/>
      <c r="G25" s="17"/>
    </row>
  </sheetData>
  <mergeCells count="4">
    <mergeCell ref="D10:E11"/>
    <mergeCell ref="F10:G11"/>
    <mergeCell ref="H10:I10"/>
    <mergeCell ref="H11:I1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D22 E22 F14:G14 D14:E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showGridLines="0" zoomScaleNormal="100" workbookViewId="0">
      <selection activeCell="B1" sqref="B1"/>
    </sheetView>
  </sheetViews>
  <sheetFormatPr defaultRowHeight="15" x14ac:dyDescent="0.25"/>
  <cols>
    <col min="11" max="11" width="5" customWidth="1"/>
  </cols>
  <sheetData>
    <row r="1" spans="1:13" x14ac:dyDescent="0.25">
      <c r="A1" s="46" t="s">
        <v>76</v>
      </c>
      <c r="B1" s="47"/>
      <c r="C1" s="5"/>
    </row>
    <row r="2" spans="1:13" x14ac:dyDescent="0.25">
      <c r="A2" s="48" t="s">
        <v>77</v>
      </c>
      <c r="B2" s="47"/>
      <c r="C2" s="5"/>
    </row>
    <row r="3" spans="1:13" ht="3.75" customHeight="1" x14ac:dyDescent="0.25">
      <c r="A3" s="49"/>
      <c r="B3" s="47"/>
      <c r="C3" s="5"/>
    </row>
    <row r="4" spans="1:13" x14ac:dyDescent="0.25">
      <c r="A4" s="50" t="s">
        <v>98</v>
      </c>
      <c r="B4" s="47"/>
      <c r="C4" s="5"/>
      <c r="M4" s="45"/>
    </row>
    <row r="5" spans="1:13" x14ac:dyDescent="0.25">
      <c r="A5" s="50" t="s">
        <v>99</v>
      </c>
      <c r="B5" s="47"/>
      <c r="C5" s="5"/>
      <c r="M5" s="45"/>
    </row>
    <row r="6" spans="1:13" ht="3.75" customHeight="1" x14ac:dyDescent="0.25">
      <c r="A6" s="51"/>
      <c r="B6" s="47"/>
      <c r="C6" s="5"/>
    </row>
    <row r="7" spans="1:13" x14ac:dyDescent="0.25">
      <c r="A7" s="48" t="s">
        <v>75</v>
      </c>
      <c r="B7" s="47"/>
      <c r="C7" s="5"/>
    </row>
    <row r="8" spans="1:13" x14ac:dyDescent="0.25">
      <c r="A8" s="48"/>
      <c r="B8" s="47"/>
      <c r="C8" s="5"/>
    </row>
    <row r="9" spans="1:13" ht="42" customHeight="1" x14ac:dyDescent="0.25"/>
    <row r="26" spans="1:2" ht="17.25" x14ac:dyDescent="0.25">
      <c r="B26" s="89" t="s">
        <v>94</v>
      </c>
    </row>
    <row r="28" spans="1:2" x14ac:dyDescent="0.25">
      <c r="A28" s="90"/>
    </row>
  </sheetData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showGridLines="0" zoomScaleNormal="100" workbookViewId="0">
      <selection activeCell="C1" sqref="C1"/>
    </sheetView>
  </sheetViews>
  <sheetFormatPr defaultColWidth="9.140625" defaultRowHeight="15" x14ac:dyDescent="0.25"/>
  <cols>
    <col min="1" max="13" width="9.140625" style="29"/>
    <col min="14" max="14" width="10.140625" style="29" customWidth="1"/>
    <col min="15" max="15" width="8.42578125" style="29" customWidth="1"/>
    <col min="16" max="16" width="10.42578125" style="29" customWidth="1"/>
    <col min="17" max="16384" width="9.140625" style="29"/>
  </cols>
  <sheetData>
    <row r="1" spans="1:2" x14ac:dyDescent="0.25">
      <c r="A1" s="46" t="s">
        <v>76</v>
      </c>
      <c r="B1" s="47"/>
    </row>
    <row r="2" spans="1:2" x14ac:dyDescent="0.25">
      <c r="A2" s="48" t="s">
        <v>77</v>
      </c>
      <c r="B2" s="47"/>
    </row>
    <row r="3" spans="1:2" ht="3.75" customHeight="1" x14ac:dyDescent="0.25">
      <c r="A3" s="49"/>
      <c r="B3" s="47"/>
    </row>
    <row r="4" spans="1:2" x14ac:dyDescent="0.25">
      <c r="A4" s="50" t="s">
        <v>98</v>
      </c>
      <c r="B4" s="47"/>
    </row>
    <row r="5" spans="1:2" x14ac:dyDescent="0.25">
      <c r="A5" s="50" t="s">
        <v>99</v>
      </c>
      <c r="B5" s="47"/>
    </row>
    <row r="6" spans="1:2" ht="3.75" customHeight="1" x14ac:dyDescent="0.25">
      <c r="A6" s="51"/>
      <c r="B6" s="47"/>
    </row>
    <row r="7" spans="1:2" x14ac:dyDescent="0.25">
      <c r="A7" s="48" t="s">
        <v>75</v>
      </c>
      <c r="B7" s="47"/>
    </row>
  </sheetData>
  <pageMargins left="0.51181102362204722" right="0.5118110236220472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GridLines="0" workbookViewId="0">
      <selection activeCell="B1" sqref="B1"/>
    </sheetView>
  </sheetViews>
  <sheetFormatPr defaultColWidth="9.140625" defaultRowHeight="15" x14ac:dyDescent="0.25"/>
  <cols>
    <col min="1" max="1" width="2.5703125" style="8" customWidth="1"/>
    <col min="2" max="2" width="36.42578125" style="8" customWidth="1"/>
    <col min="3" max="4" width="9.5703125" style="8" customWidth="1"/>
    <col min="5" max="9" width="8.7109375" style="8" customWidth="1"/>
    <col min="10" max="10" width="9.140625" style="11"/>
    <col min="11" max="16384" width="9.140625" style="8"/>
  </cols>
  <sheetData>
    <row r="1" spans="1:9" x14ac:dyDescent="0.25">
      <c r="A1" s="46" t="s">
        <v>76</v>
      </c>
      <c r="B1" s="47"/>
    </row>
    <row r="2" spans="1:9" x14ac:dyDescent="0.25">
      <c r="A2" s="48" t="s">
        <v>77</v>
      </c>
      <c r="B2" s="47"/>
    </row>
    <row r="3" spans="1:9" ht="3.75" customHeight="1" x14ac:dyDescent="0.25">
      <c r="A3" s="49"/>
      <c r="B3" s="47"/>
    </row>
    <row r="4" spans="1:9" x14ac:dyDescent="0.25">
      <c r="A4" s="50" t="s">
        <v>98</v>
      </c>
      <c r="B4" s="47"/>
    </row>
    <row r="5" spans="1:9" x14ac:dyDescent="0.25">
      <c r="A5" s="50" t="s">
        <v>99</v>
      </c>
      <c r="B5" s="47"/>
    </row>
    <row r="6" spans="1:9" ht="3.75" customHeight="1" x14ac:dyDescent="0.25">
      <c r="A6" s="51"/>
      <c r="B6" s="47"/>
    </row>
    <row r="7" spans="1:9" x14ac:dyDescent="0.25">
      <c r="A7" s="48" t="s">
        <v>75</v>
      </c>
      <c r="B7" s="47"/>
      <c r="C7" s="79"/>
      <c r="D7" s="79"/>
    </row>
    <row r="8" spans="1:9" x14ac:dyDescent="0.25">
      <c r="C8" s="79"/>
      <c r="D8" s="79"/>
    </row>
    <row r="9" spans="1:9" ht="29.25" customHeight="1" thickBot="1" x14ac:dyDescent="0.3">
      <c r="A9" s="109" t="s">
        <v>95</v>
      </c>
      <c r="B9" s="108"/>
      <c r="C9" s="91"/>
      <c r="D9" s="91"/>
      <c r="E9" s="92"/>
      <c r="F9" s="92"/>
      <c r="G9" s="92"/>
      <c r="H9" s="92"/>
      <c r="I9" s="7"/>
    </row>
    <row r="10" spans="1:9" ht="20.25" customHeight="1" x14ac:dyDescent="0.25">
      <c r="A10" s="93"/>
      <c r="B10" s="94"/>
      <c r="C10" s="142" t="s">
        <v>103</v>
      </c>
      <c r="D10" s="143"/>
      <c r="E10" s="146" t="s">
        <v>24</v>
      </c>
      <c r="F10" s="147"/>
      <c r="G10" s="147"/>
      <c r="H10" s="147"/>
    </row>
    <row r="11" spans="1:9" ht="35.25" customHeight="1" x14ac:dyDescent="0.25">
      <c r="A11" s="93"/>
      <c r="B11" s="94"/>
      <c r="C11" s="144"/>
      <c r="D11" s="145"/>
      <c r="E11" s="148" t="s">
        <v>105</v>
      </c>
      <c r="F11" s="149"/>
      <c r="G11" s="150" t="s">
        <v>106</v>
      </c>
      <c r="H11" s="151"/>
      <c r="I11" s="9"/>
    </row>
    <row r="12" spans="1:9" ht="17.25" customHeight="1" x14ac:dyDescent="0.25">
      <c r="A12" s="95"/>
      <c r="B12" s="31"/>
      <c r="C12" s="72" t="s">
        <v>0</v>
      </c>
      <c r="D12" s="71" t="s">
        <v>1</v>
      </c>
      <c r="E12" s="32" t="s">
        <v>0</v>
      </c>
      <c r="F12" s="32" t="s">
        <v>1</v>
      </c>
      <c r="G12" s="70" t="s">
        <v>0</v>
      </c>
      <c r="H12" s="72" t="s">
        <v>1</v>
      </c>
      <c r="I12" s="30"/>
    </row>
    <row r="13" spans="1:9" ht="31.5" customHeight="1" x14ac:dyDescent="0.25">
      <c r="A13" s="139" t="s">
        <v>2</v>
      </c>
      <c r="B13" s="140"/>
      <c r="C13" s="122">
        <v>400476</v>
      </c>
      <c r="D13" s="123">
        <v>188037</v>
      </c>
      <c r="E13" s="110">
        <v>98.3</v>
      </c>
      <c r="F13" s="111">
        <v>98.7</v>
      </c>
      <c r="G13" s="111">
        <v>100.2</v>
      </c>
      <c r="H13" s="111">
        <v>101.1</v>
      </c>
      <c r="I13" s="10"/>
    </row>
    <row r="14" spans="1:9" ht="15" customHeight="1" x14ac:dyDescent="0.25">
      <c r="A14" s="96" t="s">
        <v>30</v>
      </c>
      <c r="B14" s="68" t="s">
        <v>3</v>
      </c>
      <c r="C14" s="118">
        <v>1088</v>
      </c>
      <c r="D14" s="119">
        <v>474</v>
      </c>
      <c r="E14" s="112">
        <v>100.3</v>
      </c>
      <c r="F14" s="112">
        <v>99.8</v>
      </c>
      <c r="G14" s="113">
        <v>95.9</v>
      </c>
      <c r="H14" s="113">
        <v>93.7</v>
      </c>
      <c r="I14" s="12"/>
    </row>
    <row r="15" spans="1:9" ht="15" customHeight="1" x14ac:dyDescent="0.25">
      <c r="A15" s="96" t="s">
        <v>31</v>
      </c>
      <c r="B15" s="68" t="s">
        <v>4</v>
      </c>
      <c r="C15" s="118">
        <v>486</v>
      </c>
      <c r="D15" s="119">
        <v>150</v>
      </c>
      <c r="E15" s="112">
        <v>99.4</v>
      </c>
      <c r="F15" s="112">
        <v>99.3</v>
      </c>
      <c r="G15" s="113">
        <v>99.6</v>
      </c>
      <c r="H15" s="113">
        <v>100</v>
      </c>
      <c r="I15" s="12"/>
    </row>
    <row r="16" spans="1:9" x14ac:dyDescent="0.25">
      <c r="A16" s="96" t="s">
        <v>32</v>
      </c>
      <c r="B16" s="68" t="s">
        <v>5</v>
      </c>
      <c r="C16" s="118">
        <v>40869</v>
      </c>
      <c r="D16" s="119">
        <v>14266</v>
      </c>
      <c r="E16" s="112">
        <v>99.3</v>
      </c>
      <c r="F16" s="112">
        <v>99.2</v>
      </c>
      <c r="G16" s="113">
        <v>98.6</v>
      </c>
      <c r="H16" s="113">
        <v>99.8</v>
      </c>
      <c r="I16" s="12"/>
    </row>
    <row r="17" spans="1:9" ht="30" x14ac:dyDescent="0.25">
      <c r="A17" s="96" t="s">
        <v>33</v>
      </c>
      <c r="B17" s="68" t="s">
        <v>6</v>
      </c>
      <c r="C17" s="116">
        <v>3676</v>
      </c>
      <c r="D17" s="117">
        <v>1143</v>
      </c>
      <c r="E17" s="114">
        <v>99.5</v>
      </c>
      <c r="F17" s="114">
        <v>99.7</v>
      </c>
      <c r="G17" s="115">
        <v>100.6</v>
      </c>
      <c r="H17" s="115">
        <v>102.4</v>
      </c>
      <c r="I17" s="13"/>
    </row>
    <row r="18" spans="1:9" ht="45" x14ac:dyDescent="0.25">
      <c r="A18" s="96" t="s">
        <v>34</v>
      </c>
      <c r="B18" s="68" t="s">
        <v>7</v>
      </c>
      <c r="C18" s="116">
        <v>3379</v>
      </c>
      <c r="D18" s="117">
        <v>723</v>
      </c>
      <c r="E18" s="114">
        <v>98.3</v>
      </c>
      <c r="F18" s="114">
        <v>98.8</v>
      </c>
      <c r="G18" s="115">
        <v>97.8</v>
      </c>
      <c r="H18" s="115">
        <v>102.6</v>
      </c>
      <c r="I18" s="13"/>
    </row>
    <row r="19" spans="1:9" x14ac:dyDescent="0.25">
      <c r="A19" s="96" t="s">
        <v>35</v>
      </c>
      <c r="B19" s="68" t="s">
        <v>8</v>
      </c>
      <c r="C19" s="118">
        <v>24969</v>
      </c>
      <c r="D19" s="119">
        <v>2687</v>
      </c>
      <c r="E19" s="112">
        <v>94.5</v>
      </c>
      <c r="F19" s="112">
        <v>94.4</v>
      </c>
      <c r="G19" s="113">
        <v>97.5</v>
      </c>
      <c r="H19" s="113">
        <v>99.9</v>
      </c>
      <c r="I19" s="12"/>
    </row>
    <row r="20" spans="1:9" ht="30" customHeight="1" x14ac:dyDescent="0.25">
      <c r="A20" s="96" t="s">
        <v>36</v>
      </c>
      <c r="B20" s="68" t="s">
        <v>9</v>
      </c>
      <c r="C20" s="116">
        <v>64739</v>
      </c>
      <c r="D20" s="117">
        <v>31839</v>
      </c>
      <c r="E20" s="114">
        <v>98</v>
      </c>
      <c r="F20" s="114">
        <v>98.4</v>
      </c>
      <c r="G20" s="115">
        <v>98.4</v>
      </c>
      <c r="H20" s="115">
        <v>98.9</v>
      </c>
      <c r="I20" s="14"/>
    </row>
    <row r="21" spans="1:9" x14ac:dyDescent="0.25">
      <c r="A21" s="96" t="s">
        <v>37</v>
      </c>
      <c r="B21" s="68" t="s">
        <v>10</v>
      </c>
      <c r="C21" s="118">
        <v>19131</v>
      </c>
      <c r="D21" s="119">
        <v>4490</v>
      </c>
      <c r="E21" s="112">
        <v>97.1</v>
      </c>
      <c r="F21" s="112">
        <v>98.1</v>
      </c>
      <c r="G21" s="113">
        <v>98.7</v>
      </c>
      <c r="H21" s="113">
        <v>97.8</v>
      </c>
      <c r="I21" s="15"/>
    </row>
    <row r="22" spans="1:9" ht="30" x14ac:dyDescent="0.25">
      <c r="A22" s="96" t="s">
        <v>38</v>
      </c>
      <c r="B22" s="68" t="s">
        <v>11</v>
      </c>
      <c r="C22" s="116">
        <v>15437</v>
      </c>
      <c r="D22" s="117">
        <v>7377</v>
      </c>
      <c r="E22" s="114">
        <v>95.4</v>
      </c>
      <c r="F22" s="114">
        <v>95.2</v>
      </c>
      <c r="G22" s="115">
        <v>102.8</v>
      </c>
      <c r="H22" s="115">
        <v>103.2</v>
      </c>
      <c r="I22" s="14"/>
    </row>
    <row r="23" spans="1:9" x14ac:dyDescent="0.25">
      <c r="A23" s="96" t="s">
        <v>39</v>
      </c>
      <c r="B23" s="69" t="s">
        <v>12</v>
      </c>
      <c r="C23" s="118">
        <v>30537</v>
      </c>
      <c r="D23" s="119">
        <v>11116</v>
      </c>
      <c r="E23" s="112">
        <v>99.2</v>
      </c>
      <c r="F23" s="112">
        <v>99.3</v>
      </c>
      <c r="G23" s="113">
        <v>105.3</v>
      </c>
      <c r="H23" s="113">
        <v>105.4</v>
      </c>
      <c r="I23" s="15"/>
    </row>
    <row r="24" spans="1:9" ht="30" x14ac:dyDescent="0.25">
      <c r="A24" s="96" t="s">
        <v>40</v>
      </c>
      <c r="B24" s="68" t="s">
        <v>13</v>
      </c>
      <c r="C24" s="116">
        <v>17910</v>
      </c>
      <c r="D24" s="117">
        <v>11669</v>
      </c>
      <c r="E24" s="114">
        <v>99.8</v>
      </c>
      <c r="F24" s="114">
        <v>99.7</v>
      </c>
      <c r="G24" s="115">
        <v>99.3</v>
      </c>
      <c r="H24" s="115">
        <v>99.4</v>
      </c>
      <c r="I24" s="14"/>
    </row>
    <row r="25" spans="1:9" x14ac:dyDescent="0.25">
      <c r="A25" s="96" t="s">
        <v>41</v>
      </c>
      <c r="B25" s="69" t="s">
        <v>14</v>
      </c>
      <c r="C25" s="118">
        <v>3702</v>
      </c>
      <c r="D25" s="119">
        <v>1785</v>
      </c>
      <c r="E25" s="112">
        <v>98.9</v>
      </c>
      <c r="F25" s="112">
        <v>99.5</v>
      </c>
      <c r="G25" s="113">
        <v>100.9</v>
      </c>
      <c r="H25" s="113">
        <v>102.1</v>
      </c>
      <c r="I25" s="15"/>
    </row>
    <row r="26" spans="1:9" ht="27.75" customHeight="1" x14ac:dyDescent="0.25">
      <c r="A26" s="121" t="s">
        <v>42</v>
      </c>
      <c r="B26" s="120" t="s">
        <v>15</v>
      </c>
      <c r="C26" s="116">
        <v>30500</v>
      </c>
      <c r="D26" s="117">
        <v>15580</v>
      </c>
      <c r="E26" s="114">
        <v>96</v>
      </c>
      <c r="F26" s="114">
        <v>95.9</v>
      </c>
      <c r="G26" s="115">
        <v>102.3</v>
      </c>
      <c r="H26" s="115">
        <v>102.9</v>
      </c>
      <c r="I26" s="15"/>
    </row>
    <row r="27" spans="1:9" ht="30" x14ac:dyDescent="0.25">
      <c r="A27" s="96" t="s">
        <v>43</v>
      </c>
      <c r="B27" s="68" t="s">
        <v>16</v>
      </c>
      <c r="C27" s="116">
        <v>20869</v>
      </c>
      <c r="D27" s="117">
        <v>9321</v>
      </c>
      <c r="E27" s="114">
        <v>100.6</v>
      </c>
      <c r="F27" s="114">
        <v>102.7</v>
      </c>
      <c r="G27" s="115">
        <v>102</v>
      </c>
      <c r="H27" s="115">
        <v>110</v>
      </c>
      <c r="I27" s="14"/>
    </row>
    <row r="28" spans="1:9" ht="30" x14ac:dyDescent="0.25">
      <c r="A28" s="96" t="s">
        <v>44</v>
      </c>
      <c r="B28" s="68" t="s">
        <v>17</v>
      </c>
      <c r="C28" s="116">
        <v>47167</v>
      </c>
      <c r="D28" s="117">
        <v>20750</v>
      </c>
      <c r="E28" s="114">
        <v>99.7</v>
      </c>
      <c r="F28" s="114">
        <v>99.6</v>
      </c>
      <c r="G28" s="115">
        <v>98.6</v>
      </c>
      <c r="H28" s="115">
        <v>99.1</v>
      </c>
      <c r="I28" s="14"/>
    </row>
    <row r="29" spans="1:9" x14ac:dyDescent="0.25">
      <c r="A29" s="96" t="s">
        <v>45</v>
      </c>
      <c r="B29" s="68" t="s">
        <v>18</v>
      </c>
      <c r="C29" s="118">
        <v>30067</v>
      </c>
      <c r="D29" s="119">
        <v>22583</v>
      </c>
      <c r="E29" s="112">
        <v>98.8</v>
      </c>
      <c r="F29" s="112">
        <v>98.7</v>
      </c>
      <c r="G29" s="113">
        <v>100.6</v>
      </c>
      <c r="H29" s="113">
        <v>100.1</v>
      </c>
      <c r="I29" s="15"/>
    </row>
    <row r="30" spans="1:9" ht="30" x14ac:dyDescent="0.25">
      <c r="A30" s="96" t="s">
        <v>46</v>
      </c>
      <c r="B30" s="68" t="s">
        <v>19</v>
      </c>
      <c r="C30" s="116">
        <v>30318</v>
      </c>
      <c r="D30" s="117">
        <v>22996</v>
      </c>
      <c r="E30" s="114">
        <v>99.9</v>
      </c>
      <c r="F30" s="114">
        <v>99.8</v>
      </c>
      <c r="G30" s="115">
        <v>103.2</v>
      </c>
      <c r="H30" s="115">
        <v>103</v>
      </c>
      <c r="I30" s="15"/>
    </row>
    <row r="31" spans="1:9" x14ac:dyDescent="0.25">
      <c r="A31" s="96" t="s">
        <v>47</v>
      </c>
      <c r="B31" s="68" t="s">
        <v>20</v>
      </c>
      <c r="C31" s="118">
        <v>8771</v>
      </c>
      <c r="D31" s="119">
        <v>4657</v>
      </c>
      <c r="E31" s="112">
        <v>99.3</v>
      </c>
      <c r="F31" s="112">
        <v>99.6</v>
      </c>
      <c r="G31" s="113">
        <v>100.3</v>
      </c>
      <c r="H31" s="113">
        <v>100</v>
      </c>
      <c r="I31" s="15"/>
    </row>
    <row r="32" spans="1:9" x14ac:dyDescent="0.25">
      <c r="A32" s="96" t="s">
        <v>48</v>
      </c>
      <c r="B32" s="68" t="s">
        <v>21</v>
      </c>
      <c r="C32" s="118">
        <v>6861</v>
      </c>
      <c r="D32" s="119">
        <v>4431</v>
      </c>
      <c r="E32" s="112">
        <v>96.9</v>
      </c>
      <c r="F32" s="112">
        <v>95.9</v>
      </c>
      <c r="G32" s="113">
        <v>97.5</v>
      </c>
      <c r="H32" s="113">
        <v>97.4</v>
      </c>
      <c r="I32" s="15"/>
    </row>
    <row r="33" spans="1:10" ht="6" customHeight="1" x14ac:dyDescent="0.25">
      <c r="A33" s="97"/>
      <c r="B33" s="98"/>
      <c r="C33" s="99"/>
      <c r="D33" s="100"/>
      <c r="E33" s="101"/>
      <c r="F33" s="101"/>
      <c r="G33" s="101"/>
      <c r="H33" s="101"/>
      <c r="I33" s="15"/>
    </row>
    <row r="34" spans="1:10" s="5" customFormat="1" ht="7.5" customHeight="1" x14ac:dyDescent="0.25">
      <c r="A34" s="102"/>
      <c r="B34" s="102"/>
      <c r="C34" s="102"/>
      <c r="D34" s="102"/>
      <c r="E34" s="102"/>
      <c r="F34" s="102"/>
      <c r="G34" s="102"/>
      <c r="H34" s="102"/>
      <c r="J34" s="11"/>
    </row>
    <row r="35" spans="1:10" ht="36" customHeight="1" x14ac:dyDescent="0.25">
      <c r="A35" s="103" t="s">
        <v>53</v>
      </c>
      <c r="B35" s="141" t="s">
        <v>25</v>
      </c>
      <c r="C35" s="141"/>
      <c r="D35" s="141"/>
      <c r="E35" s="141"/>
      <c r="F35" s="141"/>
      <c r="G35" s="141"/>
      <c r="H35" s="141"/>
      <c r="I35" s="19"/>
    </row>
    <row r="36" spans="1:10" x14ac:dyDescent="0.25">
      <c r="A36" s="104" t="s">
        <v>23</v>
      </c>
      <c r="B36" s="107" t="s">
        <v>27</v>
      </c>
      <c r="C36" s="105"/>
      <c r="D36" s="105"/>
      <c r="E36" s="105"/>
      <c r="F36" s="105"/>
      <c r="G36" s="105"/>
      <c r="H36" s="105"/>
      <c r="I36" s="19"/>
    </row>
    <row r="37" spans="1:10" x14ac:dyDescent="0.25">
      <c r="A37" s="106"/>
      <c r="B37" s="106"/>
      <c r="C37" s="106"/>
      <c r="D37" s="106"/>
      <c r="E37" s="106"/>
      <c r="F37" s="106"/>
      <c r="G37" s="106"/>
      <c r="H37" s="131" t="s">
        <v>122</v>
      </c>
    </row>
    <row r="38" spans="1:10" x14ac:dyDescent="0.25">
      <c r="E38" s="19"/>
      <c r="F38" s="19"/>
      <c r="G38" s="19"/>
      <c r="H38" s="19"/>
      <c r="I38" s="19"/>
    </row>
  </sheetData>
  <mergeCells count="6">
    <mergeCell ref="A13:B13"/>
    <mergeCell ref="B35:H35"/>
    <mergeCell ref="C10:D11"/>
    <mergeCell ref="E10:H10"/>
    <mergeCell ref="E11:F11"/>
    <mergeCell ref="G11:H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showGridLines="0" workbookViewId="0">
      <selection activeCell="B1" sqref="B1"/>
    </sheetView>
  </sheetViews>
  <sheetFormatPr defaultColWidth="9" defaultRowHeight="15" x14ac:dyDescent="0.25"/>
  <cols>
    <col min="1" max="2" width="9" style="129"/>
    <col min="3" max="3" width="9.140625" style="129" customWidth="1"/>
    <col min="4" max="14" width="7.5703125" style="129" customWidth="1"/>
    <col min="15" max="16384" width="9" style="129"/>
  </cols>
  <sheetData>
    <row r="1" spans="1:2" s="29" customFormat="1" x14ac:dyDescent="0.25">
      <c r="A1" s="46" t="s">
        <v>76</v>
      </c>
      <c r="B1" s="47"/>
    </row>
    <row r="2" spans="1:2" s="29" customFormat="1" x14ac:dyDescent="0.25">
      <c r="A2" s="48" t="s">
        <v>77</v>
      </c>
      <c r="B2" s="47"/>
    </row>
    <row r="3" spans="1:2" s="29" customFormat="1" ht="3.75" customHeight="1" x14ac:dyDescent="0.25">
      <c r="A3" s="49"/>
      <c r="B3" s="47"/>
    </row>
    <row r="4" spans="1:2" s="29" customFormat="1" x14ac:dyDescent="0.25">
      <c r="A4" s="50" t="s">
        <v>98</v>
      </c>
      <c r="B4" s="47"/>
    </row>
    <row r="5" spans="1:2" s="29" customFormat="1" x14ac:dyDescent="0.25">
      <c r="A5" s="50" t="s">
        <v>99</v>
      </c>
      <c r="B5" s="47"/>
    </row>
    <row r="6" spans="1:2" s="29" customFormat="1" ht="3.75" customHeight="1" x14ac:dyDescent="0.25">
      <c r="A6" s="51"/>
      <c r="B6" s="47"/>
    </row>
    <row r="7" spans="1:2" s="29" customFormat="1" x14ac:dyDescent="0.25">
      <c r="A7" s="48" t="s">
        <v>75</v>
      </c>
      <c r="B7" s="47"/>
    </row>
    <row r="8" spans="1:2" s="29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4"/>
  <sheetViews>
    <sheetView showGridLines="0" workbookViewId="0"/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40" t="s">
        <v>65</v>
      </c>
      <c r="B1" s="41"/>
    </row>
    <row r="2" spans="1:2" ht="8.25" customHeight="1" x14ac:dyDescent="0.25">
      <c r="A2" s="20"/>
    </row>
    <row r="3" spans="1:2" ht="8.25" customHeight="1" x14ac:dyDescent="0.25">
      <c r="A3" s="20"/>
    </row>
    <row r="4" spans="1:2" x14ac:dyDescent="0.25">
      <c r="A4" s="21" t="s">
        <v>54</v>
      </c>
    </row>
    <row r="5" spans="1:2" ht="6" customHeight="1" x14ac:dyDescent="0.25">
      <c r="A5" s="20"/>
    </row>
    <row r="6" spans="1:2" ht="42.75" customHeight="1" x14ac:dyDescent="0.25">
      <c r="A6" s="157" t="s">
        <v>113</v>
      </c>
      <c r="B6" s="157"/>
    </row>
    <row r="7" spans="1:2" ht="6" customHeight="1" x14ac:dyDescent="0.25">
      <c r="A7" s="22"/>
      <c r="B7" s="22"/>
    </row>
    <row r="8" spans="1:2" ht="28.5" customHeight="1" x14ac:dyDescent="0.25">
      <c r="A8" s="157" t="s">
        <v>55</v>
      </c>
      <c r="B8" s="157"/>
    </row>
    <row r="9" spans="1:2" ht="6" customHeight="1" x14ac:dyDescent="0.25">
      <c r="A9" s="22"/>
      <c r="B9" s="22"/>
    </row>
    <row r="10" spans="1:2" ht="39.75" customHeight="1" x14ac:dyDescent="0.25">
      <c r="A10" s="157" t="s">
        <v>56</v>
      </c>
      <c r="B10" s="157"/>
    </row>
    <row r="11" spans="1:2" ht="6" customHeight="1" x14ac:dyDescent="0.25">
      <c r="A11" s="20"/>
      <c r="B11" s="22"/>
    </row>
    <row r="12" spans="1:2" x14ac:dyDescent="0.25">
      <c r="A12" s="23" t="s">
        <v>57</v>
      </c>
      <c r="B12" s="22"/>
    </row>
    <row r="13" spans="1:2" ht="6" customHeight="1" x14ac:dyDescent="0.25">
      <c r="A13" s="20"/>
      <c r="B13" s="22"/>
    </row>
    <row r="14" spans="1:2" ht="52.5" customHeight="1" x14ac:dyDescent="0.25">
      <c r="A14" s="157" t="s">
        <v>119</v>
      </c>
      <c r="B14" s="157"/>
    </row>
    <row r="15" spans="1:2" ht="36.75" customHeight="1" x14ac:dyDescent="0.25">
      <c r="A15" s="157" t="s">
        <v>58</v>
      </c>
      <c r="B15" s="157"/>
    </row>
    <row r="16" spans="1:2" ht="6" customHeight="1" x14ac:dyDescent="0.25">
      <c r="A16" s="20"/>
      <c r="B16" s="22"/>
    </row>
    <row r="17" spans="1:2" ht="26.25" customHeight="1" x14ac:dyDescent="0.25">
      <c r="A17" s="157" t="s">
        <v>92</v>
      </c>
      <c r="B17" s="157"/>
    </row>
    <row r="18" spans="1:2" ht="6" customHeight="1" x14ac:dyDescent="0.25">
      <c r="A18" s="20"/>
      <c r="B18" s="22"/>
    </row>
    <row r="19" spans="1:2" x14ac:dyDescent="0.25">
      <c r="A19" s="24" t="s">
        <v>59</v>
      </c>
      <c r="B19" s="22"/>
    </row>
    <row r="20" spans="1:2" ht="6" customHeight="1" x14ac:dyDescent="0.25">
      <c r="A20" s="20"/>
      <c r="B20" s="22"/>
    </row>
    <row r="21" spans="1:2" ht="15" customHeight="1" x14ac:dyDescent="0.25">
      <c r="A21" s="158" t="s">
        <v>66</v>
      </c>
      <c r="B21" s="158"/>
    </row>
    <row r="22" spans="1:2" ht="6" customHeight="1" x14ac:dyDescent="0.25">
      <c r="A22" s="22"/>
      <c r="B22" s="22"/>
    </row>
    <row r="23" spans="1:2" ht="28.5" customHeight="1" x14ac:dyDescent="0.25">
      <c r="A23" s="159" t="s">
        <v>67</v>
      </c>
      <c r="B23" s="159"/>
    </row>
    <row r="24" spans="1:2" ht="6" customHeight="1" x14ac:dyDescent="0.25">
      <c r="A24" s="22"/>
      <c r="B24" s="22"/>
    </row>
    <row r="25" spans="1:2" ht="28.5" customHeight="1" x14ac:dyDescent="0.25">
      <c r="A25" s="159" t="s">
        <v>68</v>
      </c>
      <c r="B25" s="159"/>
    </row>
    <row r="26" spans="1:2" ht="6" customHeight="1" x14ac:dyDescent="0.25">
      <c r="A26" s="22"/>
      <c r="B26" s="22"/>
    </row>
    <row r="27" spans="1:2" ht="28.5" customHeight="1" x14ac:dyDescent="0.25">
      <c r="A27" s="159" t="s">
        <v>69</v>
      </c>
      <c r="B27" s="159"/>
    </row>
    <row r="28" spans="1:2" ht="6" customHeight="1" x14ac:dyDescent="0.25">
      <c r="A28" s="20"/>
      <c r="B28" s="22"/>
    </row>
    <row r="29" spans="1:2" ht="28.5" customHeight="1" x14ac:dyDescent="0.25">
      <c r="A29" s="159" t="s">
        <v>121</v>
      </c>
      <c r="B29" s="159"/>
    </row>
    <row r="30" spans="1:2" ht="6" customHeight="1" x14ac:dyDescent="0.25">
      <c r="A30" s="20"/>
      <c r="B30" s="22"/>
    </row>
    <row r="31" spans="1:2" ht="28.5" customHeight="1" x14ac:dyDescent="0.25">
      <c r="A31" s="156" t="s">
        <v>70</v>
      </c>
      <c r="B31" s="156"/>
    </row>
    <row r="32" spans="1:2" ht="6.75" customHeight="1" x14ac:dyDescent="0.25">
      <c r="A32" s="20"/>
      <c r="B32" s="22"/>
    </row>
    <row r="33" spans="1:4" x14ac:dyDescent="0.25">
      <c r="A33" s="154" t="s">
        <v>120</v>
      </c>
      <c r="B33" s="154"/>
    </row>
    <row r="34" spans="1:4" ht="9" customHeight="1" x14ac:dyDescent="0.25">
      <c r="A34" s="26"/>
    </row>
    <row r="35" spans="1:4" x14ac:dyDescent="0.25">
      <c r="A35" s="27"/>
    </row>
    <row r="36" spans="1:4" x14ac:dyDescent="0.25">
      <c r="A36" s="152" t="s">
        <v>100</v>
      </c>
      <c r="B36" s="152"/>
    </row>
    <row r="37" spans="1:4" ht="14.25" customHeight="1" x14ac:dyDescent="0.25">
      <c r="A37" s="152" t="s">
        <v>75</v>
      </c>
      <c r="B37" s="152"/>
      <c r="D37" s="44"/>
    </row>
    <row r="38" spans="1:4" ht="12" customHeight="1" x14ac:dyDescent="0.25">
      <c r="A38" s="152" t="s">
        <v>82</v>
      </c>
      <c r="B38" s="152"/>
    </row>
    <row r="39" spans="1:4" ht="12.75" customHeight="1" x14ac:dyDescent="0.25">
      <c r="A39" s="155" t="s">
        <v>62</v>
      </c>
      <c r="B39" s="155"/>
    </row>
    <row r="40" spans="1:4" ht="11.25" customHeight="1" x14ac:dyDescent="0.25">
      <c r="A40" s="155" t="s">
        <v>83</v>
      </c>
      <c r="B40" s="155"/>
    </row>
    <row r="41" spans="1:4" ht="12" customHeight="1" x14ac:dyDescent="0.25">
      <c r="A41" s="152" t="s">
        <v>63</v>
      </c>
      <c r="B41" s="152"/>
    </row>
    <row r="42" spans="1:4" x14ac:dyDescent="0.25">
      <c r="A42" s="28"/>
    </row>
    <row r="43" spans="1:4" ht="15.75" thickBot="1" x14ac:dyDescent="0.3">
      <c r="A43" s="28"/>
    </row>
    <row r="44" spans="1:4" x14ac:dyDescent="0.25">
      <c r="A44" s="153" t="s">
        <v>64</v>
      </c>
      <c r="B44" s="153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1:B41"/>
    <mergeCell ref="A44:B44"/>
    <mergeCell ref="A33:B33"/>
    <mergeCell ref="A36:B36"/>
    <mergeCell ref="A37:B37"/>
    <mergeCell ref="A38:B38"/>
    <mergeCell ref="A39:B39"/>
    <mergeCell ref="A40:B40"/>
  </mergeCells>
  <hyperlinks>
    <hyperlink ref="A39" r:id="rId1" xr:uid="{00000000-0004-0000-0600-000000000000}"/>
    <hyperlink ref="A39:B39" r:id="rId2" display="http://www.zagreb.hr/" xr:uid="{00000000-0004-0000-0600-000001000000}"/>
    <hyperlink ref="A40:B40" r:id="rId3" display="e-mail: statistika@zagreb.hr" xr:uid="{00000000-0004-0000-0600-000002000000}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showGridLines="0" workbookViewId="0"/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</cols>
  <sheetData>
    <row r="1" spans="1:4" ht="22.5" customHeight="1" x14ac:dyDescent="0.25">
      <c r="A1" s="65" t="s">
        <v>60</v>
      </c>
      <c r="B1" s="42"/>
      <c r="C1" s="66" t="s">
        <v>61</v>
      </c>
      <c r="D1" s="43"/>
    </row>
    <row r="2" spans="1:4" x14ac:dyDescent="0.25">
      <c r="A2" s="25"/>
      <c r="B2" s="25"/>
      <c r="C2" s="25"/>
    </row>
    <row r="3" spans="1:4" x14ac:dyDescent="0.25">
      <c r="A3" s="78" t="s">
        <v>86</v>
      </c>
      <c r="B3" s="78" t="s">
        <v>87</v>
      </c>
      <c r="C3" s="77" t="s">
        <v>73</v>
      </c>
      <c r="D3" s="75" t="s">
        <v>74</v>
      </c>
    </row>
    <row r="4" spans="1:4" ht="25.5" x14ac:dyDescent="0.25">
      <c r="A4" s="78" t="s">
        <v>101</v>
      </c>
      <c r="B4" s="78" t="s">
        <v>112</v>
      </c>
    </row>
    <row r="5" spans="1:4" x14ac:dyDescent="0.25">
      <c r="A5" s="78" t="s">
        <v>96</v>
      </c>
      <c r="B5" s="78" t="s">
        <v>97</v>
      </c>
    </row>
    <row r="6" spans="1:4" ht="18" customHeight="1" x14ac:dyDescent="0.25">
      <c r="A6" s="78" t="s">
        <v>117</v>
      </c>
      <c r="B6" s="78" t="s">
        <v>118</v>
      </c>
      <c r="C6" s="74"/>
      <c r="D6" s="75"/>
    </row>
    <row r="7" spans="1:4" ht="25.5" x14ac:dyDescent="0.25">
      <c r="A7" s="73" t="s">
        <v>85</v>
      </c>
      <c r="B7" s="73" t="s">
        <v>93</v>
      </c>
    </row>
    <row r="8" spans="1:4" x14ac:dyDescent="0.25">
      <c r="A8" s="78" t="s">
        <v>71</v>
      </c>
      <c r="B8" s="78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Sadržaj</vt:lpstr>
      <vt:lpstr>Tab 1</vt:lpstr>
      <vt:lpstr>graf G1.</vt:lpstr>
      <vt:lpstr>graf G2.</vt:lpstr>
      <vt:lpstr>Tab 2</vt:lpstr>
      <vt:lpstr>graf G3.</vt:lpstr>
      <vt:lpstr>Metodologija</vt:lpstr>
      <vt:lpstr>Kratice i znakovi</vt:lpstr>
      <vt:lpstr>'Tab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2022-04-20T12:27:55Z</dcterms:modified>
</cp:coreProperties>
</file>